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gops\zapytania\kuchnia\"/>
    </mc:Choice>
  </mc:AlternateContent>
  <bookViews>
    <workbookView xWindow="2340" yWindow="1920" windowWidth="13170" windowHeight="14280"/>
  </bookViews>
  <sheets>
    <sheet name="Worksheet" sheetId="1" r:id="rId1"/>
  </sheets>
  <definedNames>
    <definedName name="zdjęcie_przykładowe">Worksheet!#REF!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H29" i="1" s="1"/>
  <c r="F27" i="1"/>
  <c r="G26" i="1"/>
  <c r="H26" i="1" s="1"/>
  <c r="F29" i="1" l="1"/>
  <c r="G27" i="1"/>
  <c r="H27" i="1" s="1"/>
  <c r="G62" i="1" l="1"/>
  <c r="H62" i="1" s="1"/>
  <c r="G63" i="1" l="1"/>
  <c r="H63" i="1" s="1"/>
  <c r="G65" i="1" l="1"/>
  <c r="H65" i="1" s="1"/>
  <c r="H75" i="1" s="1"/>
  <c r="G75" i="1" l="1"/>
</calcChain>
</file>

<file path=xl/sharedStrings.xml><?xml version="1.0" encoding="utf-8"?>
<sst xmlns="http://schemas.openxmlformats.org/spreadsheetml/2006/main" count="74" uniqueCount="73">
  <si>
    <t>Nazwa produktu</t>
  </si>
  <si>
    <t>Ilość [szt.]</t>
  </si>
  <si>
    <t>L.p.</t>
  </si>
  <si>
    <t>Cena brutto</t>
  </si>
  <si>
    <t>Cena jednostkowa netto [zł]</t>
  </si>
  <si>
    <t>Wartość netto                              [zł]</t>
  </si>
  <si>
    <t>Wartość brutto                                    [zł]</t>
  </si>
  <si>
    <t xml:space="preserve">Kuchenka mikrofalowa wolnostojąca,     </t>
  </si>
  <si>
    <t xml:space="preserve">Czajnik elektryczny    </t>
  </si>
  <si>
    <t xml:space="preserve">Sokowirówka. l      </t>
  </si>
  <si>
    <t xml:space="preserve">Mikser ręczny     </t>
  </si>
  <si>
    <t xml:space="preserve">Termos duży 20l ze stali nierdzewne.       </t>
  </si>
  <si>
    <t>Blender kielichowy</t>
  </si>
  <si>
    <t xml:space="preserve">Szafa chłodnicza przeszklona      </t>
  </si>
  <si>
    <t xml:space="preserve">Szafa chłodnicza przeszklona       </t>
  </si>
  <si>
    <t xml:space="preserve">Zestaw sztućców    </t>
  </si>
  <si>
    <t xml:space="preserve">Zestaw garnków. </t>
  </si>
  <si>
    <t>Krajalnica do warzyw i owoców</t>
  </si>
  <si>
    <t xml:space="preserve">Zestaw noży kuchennych </t>
  </si>
  <si>
    <t xml:space="preserve">Kubki szklane z uchem    </t>
  </si>
  <si>
    <t>Dzbanki zwykłe szklane na napoje zimne</t>
  </si>
  <si>
    <t>Zestaw łyżek drewnianyc</t>
  </si>
  <si>
    <t xml:space="preserve">Miska kuchenna stalowa    </t>
  </si>
  <si>
    <t>Stolnica zwijana</t>
  </si>
  <si>
    <t xml:space="preserve">Wycinarka do ciastek      </t>
  </si>
  <si>
    <t xml:space="preserve">Foremki do babeczek       </t>
  </si>
  <si>
    <t>Wycinarka do ciasta</t>
  </si>
  <si>
    <t xml:space="preserve">Wałki do ciasta </t>
  </si>
  <si>
    <t xml:space="preserve">Rózga – 8 wrzecion z uchwytem    </t>
  </si>
  <si>
    <t xml:space="preserve">Deski do krojenia zestaw    </t>
  </si>
  <si>
    <t xml:space="preserve">Blaszki na ciasto      </t>
  </si>
  <si>
    <t xml:space="preserve">Obieraczki do warzyw </t>
  </si>
  <si>
    <t>Waga elektroniczna kuchenna</t>
  </si>
  <si>
    <t xml:space="preserve">Patelnia ze stali nierdzewnej     </t>
  </si>
  <si>
    <t>Patelnia ze stali nierdzewnej</t>
  </si>
  <si>
    <t>Komplet sztućców i przyrządów</t>
  </si>
  <si>
    <t xml:space="preserve">Talerze płytkie duże </t>
  </si>
  <si>
    <t xml:space="preserve">Talerze płytkie małe      </t>
  </si>
  <si>
    <t>Talerze głębokie</t>
  </si>
  <si>
    <t xml:space="preserve">Fartuszek dziecięcy    </t>
  </si>
  <si>
    <t xml:space="preserve">Kuchenka elektryczna z piekarnikiem    </t>
  </si>
  <si>
    <t xml:space="preserve">Waga spożywcza kuchenna elektroniczna 5 kg LCD     </t>
  </si>
  <si>
    <t xml:space="preserve">Salaterka </t>
  </si>
  <si>
    <t>Dzbanek szklany 1,3l</t>
  </si>
  <si>
    <t>Rondel 5 l. z pokrywką</t>
  </si>
  <si>
    <t xml:space="preserve">Szuflada na sztućce </t>
  </si>
  <si>
    <t xml:space="preserve">Stolnica bambusowa do ciasta </t>
  </si>
  <si>
    <t xml:space="preserve">Robot kuchenny wielofunkcyjny planetarny </t>
  </si>
  <si>
    <t>Blender ręczny</t>
  </si>
  <si>
    <t>Deska kuchenna</t>
  </si>
  <si>
    <t xml:space="preserve">Zaparzacz do kawy(herbaty) 13 l    </t>
  </si>
  <si>
    <t xml:space="preserve">Zmywarko-wyparzarka </t>
  </si>
  <si>
    <t>Gofrownica</t>
  </si>
  <si>
    <t xml:space="preserve">Frytkownica </t>
  </si>
  <si>
    <t>Toster</t>
  </si>
  <si>
    <t>Nóż szkolny</t>
  </si>
  <si>
    <t xml:space="preserve">Kosze na śmieci zestaw 4 sztuk   </t>
  </si>
  <si>
    <t>Apteczka</t>
  </si>
  <si>
    <t xml:space="preserve">Apteczka pierwszej pomocy HACCP      </t>
  </si>
  <si>
    <t xml:space="preserve">Nożyki do krojenia warzyw </t>
  </si>
  <si>
    <t xml:space="preserve">Kuchnia wolnostojąca z piekarnikiem    </t>
  </si>
  <si>
    <t>sito</t>
  </si>
  <si>
    <t>Załacznik nr 6 do zapytania ofertowego - zestawienie cenowe oferowanego sprzetu</t>
  </si>
  <si>
    <t>………..…………………..</t>
  </si>
  <si>
    <t>Miejscowość, data</t>
  </si>
  <si>
    <t>Razem netto</t>
  </si>
  <si>
    <t>Podatek Vat</t>
  </si>
  <si>
    <t>Razem brutto</t>
  </si>
  <si>
    <t>………………………………</t>
  </si>
  <si>
    <r>
      <t xml:space="preserve">                       </t>
    </r>
    <r>
      <rPr>
        <sz val="9"/>
        <rFont val="Calibri"/>
        <family val="2"/>
        <charset val="238"/>
      </rPr>
      <t>Podpis Wykonawcy</t>
    </r>
  </si>
  <si>
    <t>Cena ofertowa wsakazana w formularzu ofertowym  złożonym w postępowaniu dotyczącym wyboru Wykonawcy na   dostawę wyposażenia kuchennego oraz sprzętu do sprzątania na potrzeby prowadzenia świetlic środowiskowych w Solcu-Zdroju i Zborowie w ramach projektu  pn. ”Świetlice środowiskowe w gm. Solec-Zdrój szansą dla rodzin” została skalkulowana w oparciu o nastepujące elementy cenotwórcze:</t>
  </si>
  <si>
    <t xml:space="preserve">Wózek do sprzątania dwuwiaderkowy z mopem płaskim 40 cm </t>
  </si>
  <si>
    <t xml:space="preserve">Wózek do sprzątania dwuwiaderkowy z mopem płaskim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</si>
</sst>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0" fillId="0" borderId="4" xfId="0" applyNumberFormat="1" applyBorder="1" applyAlignment="1">
      <alignment horizontal="right" vertical="top" wrapText="1"/>
    </xf>
    <xf numFmtId="4" fontId="4" fillId="2" borderId="4" xfId="0" applyNumberFormat="1" applyFont="1" applyFill="1" applyBorder="1"/>
    <xf numFmtId="4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" fontId="0" fillId="0" borderId="3" xfId="0" applyNumberFormat="1" applyBorder="1" applyAlignment="1">
      <alignment horizontal="right" vertical="top" wrapText="1"/>
    </xf>
    <xf numFmtId="4" fontId="0" fillId="0" borderId="5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4" fontId="0" fillId="0" borderId="6" xfId="0" applyNumberForma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4" fontId="0" fillId="0" borderId="1" xfId="0" applyNumberFormat="1" applyBorder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5"/>
  <sheetViews>
    <sheetView tabSelected="1" topLeftCell="A46" zoomScaleNormal="100" workbookViewId="0">
      <selection activeCell="B62" sqref="B62"/>
    </sheetView>
  </sheetViews>
  <sheetFormatPr defaultRowHeight="11.25" x14ac:dyDescent="0.2"/>
  <cols>
    <col min="1" max="1" width="6" style="2" customWidth="1"/>
    <col min="2" max="2" width="20" style="1" customWidth="1"/>
    <col min="3" max="3" width="10" style="1" customWidth="1"/>
    <col min="4" max="5" width="15" customWidth="1"/>
    <col min="6" max="6" width="15" hidden="1" customWidth="1"/>
    <col min="7" max="7" width="16" hidden="1" customWidth="1"/>
    <col min="8" max="8" width="20" hidden="1" customWidth="1"/>
    <col min="9" max="9" width="43.83203125" style="1" customWidth="1"/>
    <col min="10" max="16384" width="9.33203125" style="1"/>
  </cols>
  <sheetData>
    <row r="2" spans="1:8" ht="51" customHeight="1" x14ac:dyDescent="0.2">
      <c r="A2" s="1" t="s">
        <v>62</v>
      </c>
      <c r="B2" s="18"/>
      <c r="C2" s="18"/>
    </row>
    <row r="3" spans="1:8" ht="18.75" customHeight="1" x14ac:dyDescent="0.2">
      <c r="B3" s="17"/>
      <c r="C3" s="17"/>
      <c r="D3" s="34" t="s">
        <v>63</v>
      </c>
      <c r="E3" s="34"/>
    </row>
    <row r="4" spans="1:8" ht="15.75" customHeight="1" x14ac:dyDescent="0.2">
      <c r="B4" s="19"/>
      <c r="C4" s="18"/>
      <c r="D4" s="34" t="s">
        <v>64</v>
      </c>
      <c r="E4" s="34"/>
    </row>
    <row r="5" spans="1:8" ht="15.75" customHeight="1" x14ac:dyDescent="0.2">
      <c r="B5" s="19"/>
      <c r="C5" s="18"/>
    </row>
    <row r="6" spans="1:8" ht="15.75" customHeight="1" x14ac:dyDescent="0.2">
      <c r="B6" s="22"/>
      <c r="C6" s="20"/>
    </row>
    <row r="7" spans="1:8" ht="81.75" customHeight="1" x14ac:dyDescent="0.2">
      <c r="A7" s="35" t="s">
        <v>70</v>
      </c>
      <c r="B7" s="35"/>
      <c r="C7" s="35"/>
      <c r="D7" s="35"/>
      <c r="E7" s="35"/>
      <c r="F7" s="35"/>
      <c r="G7" s="35"/>
    </row>
    <row r="8" spans="1:8" ht="15" customHeight="1" x14ac:dyDescent="0.2">
      <c r="B8" s="17"/>
      <c r="C8" s="20"/>
    </row>
    <row r="9" spans="1:8" ht="33.75" x14ac:dyDescent="0.2">
      <c r="A9" s="8" t="s">
        <v>2</v>
      </c>
      <c r="B9" s="26" t="s">
        <v>0</v>
      </c>
      <c r="C9" s="27" t="s">
        <v>1</v>
      </c>
      <c r="D9" s="28" t="s">
        <v>4</v>
      </c>
      <c r="E9" s="29" t="s">
        <v>5</v>
      </c>
      <c r="F9" s="23" t="s">
        <v>3</v>
      </c>
      <c r="G9" s="9" t="s">
        <v>5</v>
      </c>
      <c r="H9" s="9" t="s">
        <v>6</v>
      </c>
    </row>
    <row r="10" spans="1:8" ht="22.5" x14ac:dyDescent="0.2">
      <c r="A10" s="16">
        <v>1</v>
      </c>
      <c r="B10" s="24" t="s">
        <v>7</v>
      </c>
      <c r="C10" s="25">
        <v>1</v>
      </c>
      <c r="D10" s="15"/>
      <c r="E10" s="15"/>
      <c r="F10" s="3">
        <v>99</v>
      </c>
      <c r="G10" s="3">
        <v>321.95</v>
      </c>
      <c r="H10" s="3">
        <v>396</v>
      </c>
    </row>
    <row r="11" spans="1:8" x14ac:dyDescent="0.2">
      <c r="A11" s="8">
        <v>2</v>
      </c>
      <c r="B11" s="10" t="s">
        <v>8</v>
      </c>
      <c r="C11" s="11">
        <v>1</v>
      </c>
      <c r="D11" s="3"/>
      <c r="E11" s="3"/>
      <c r="F11" s="3">
        <v>110</v>
      </c>
      <c r="G11" s="3">
        <v>357.72</v>
      </c>
      <c r="H11" s="3">
        <v>440</v>
      </c>
    </row>
    <row r="12" spans="1:8" x14ac:dyDescent="0.2">
      <c r="A12" s="16">
        <v>3</v>
      </c>
      <c r="B12" s="10" t="s">
        <v>9</v>
      </c>
      <c r="C12" s="11">
        <v>1</v>
      </c>
      <c r="D12" s="3"/>
      <c r="E12" s="3"/>
      <c r="F12" s="3">
        <v>66</v>
      </c>
      <c r="G12" s="3">
        <v>214.63</v>
      </c>
      <c r="H12" s="3">
        <v>264</v>
      </c>
    </row>
    <row r="13" spans="1:8" x14ac:dyDescent="0.2">
      <c r="A13" s="8">
        <v>4</v>
      </c>
      <c r="B13" s="10" t="s">
        <v>10</v>
      </c>
      <c r="C13" s="11">
        <v>1</v>
      </c>
      <c r="D13" s="3"/>
      <c r="E13" s="3"/>
      <c r="F13" s="3">
        <v>112</v>
      </c>
      <c r="G13" s="3">
        <v>364.23</v>
      </c>
      <c r="H13" s="3">
        <v>448</v>
      </c>
    </row>
    <row r="14" spans="1:8" ht="22.5" x14ac:dyDescent="0.2">
      <c r="A14" s="16">
        <v>5</v>
      </c>
      <c r="B14" s="10" t="s">
        <v>11</v>
      </c>
      <c r="C14" s="11">
        <v>1</v>
      </c>
      <c r="D14" s="3"/>
      <c r="E14" s="3"/>
      <c r="F14" s="3">
        <v>1260</v>
      </c>
      <c r="G14" s="3">
        <v>2048.7800000000002</v>
      </c>
      <c r="H14" s="3">
        <v>2520</v>
      </c>
    </row>
    <row r="15" spans="1:8" x14ac:dyDescent="0.2">
      <c r="A15" s="8">
        <v>6</v>
      </c>
      <c r="B15" s="10" t="s">
        <v>12</v>
      </c>
      <c r="C15" s="11">
        <v>1</v>
      </c>
      <c r="D15" s="3"/>
      <c r="E15" s="3"/>
      <c r="F15" s="3">
        <v>1250</v>
      </c>
      <c r="G15" s="3">
        <v>4065.04</v>
      </c>
      <c r="H15" s="3">
        <v>5000</v>
      </c>
    </row>
    <row r="16" spans="1:8" ht="22.5" x14ac:dyDescent="0.2">
      <c r="A16" s="16">
        <v>7</v>
      </c>
      <c r="B16" s="10" t="s">
        <v>60</v>
      </c>
      <c r="C16" s="11">
        <v>1</v>
      </c>
      <c r="D16" s="3"/>
      <c r="E16" s="3"/>
      <c r="F16" s="3">
        <v>1180</v>
      </c>
      <c r="G16" s="3">
        <v>959.35</v>
      </c>
      <c r="H16" s="3">
        <v>1180</v>
      </c>
    </row>
    <row r="17" spans="1:8" ht="22.5" x14ac:dyDescent="0.2">
      <c r="A17" s="8">
        <v>8</v>
      </c>
      <c r="B17" s="10" t="s">
        <v>13</v>
      </c>
      <c r="C17" s="11">
        <v>1</v>
      </c>
      <c r="D17" s="3"/>
      <c r="E17" s="3"/>
      <c r="F17" s="3">
        <v>1100</v>
      </c>
      <c r="G17" s="3">
        <v>1788.62</v>
      </c>
      <c r="H17" s="12">
        <v>2200</v>
      </c>
    </row>
    <row r="18" spans="1:8" ht="22.5" x14ac:dyDescent="0.2">
      <c r="A18" s="16">
        <v>9</v>
      </c>
      <c r="B18" s="10" t="s">
        <v>14</v>
      </c>
      <c r="C18" s="11">
        <v>1</v>
      </c>
      <c r="D18" s="3"/>
      <c r="E18" s="3"/>
      <c r="F18" s="3">
        <v>720</v>
      </c>
      <c r="G18" s="3">
        <v>1170.73</v>
      </c>
      <c r="H18" s="12">
        <v>1440</v>
      </c>
    </row>
    <row r="19" spans="1:8" x14ac:dyDescent="0.2">
      <c r="A19" s="8">
        <v>10</v>
      </c>
      <c r="B19" s="10" t="s">
        <v>15</v>
      </c>
      <c r="C19" s="11">
        <v>1</v>
      </c>
      <c r="D19" s="3"/>
      <c r="E19" s="3"/>
      <c r="F19" s="3">
        <v>1180</v>
      </c>
      <c r="G19" s="3">
        <v>5756.1</v>
      </c>
      <c r="H19" s="3">
        <v>7080</v>
      </c>
    </row>
    <row r="20" spans="1:8" x14ac:dyDescent="0.2">
      <c r="A20" s="16">
        <v>11</v>
      </c>
      <c r="B20" s="10" t="s">
        <v>16</v>
      </c>
      <c r="C20" s="11">
        <v>1</v>
      </c>
      <c r="D20" s="3"/>
      <c r="E20" s="3"/>
      <c r="F20" s="3">
        <v>2600</v>
      </c>
      <c r="G20" s="3">
        <v>2113.8200000000002</v>
      </c>
      <c r="H20" s="3">
        <v>2600</v>
      </c>
    </row>
    <row r="21" spans="1:8" ht="22.5" x14ac:dyDescent="0.2">
      <c r="A21" s="8">
        <v>12</v>
      </c>
      <c r="B21" s="10" t="s">
        <v>17</v>
      </c>
      <c r="C21" s="11">
        <v>1</v>
      </c>
      <c r="D21" s="3"/>
      <c r="E21" s="3"/>
      <c r="F21" s="3">
        <v>990</v>
      </c>
      <c r="G21" s="3">
        <v>804.88</v>
      </c>
      <c r="H21" s="12">
        <v>990</v>
      </c>
    </row>
    <row r="22" spans="1:8" ht="22.5" x14ac:dyDescent="0.2">
      <c r="A22" s="16">
        <v>13</v>
      </c>
      <c r="B22" s="10" t="s">
        <v>18</v>
      </c>
      <c r="C22" s="11">
        <v>1</v>
      </c>
      <c r="D22" s="3"/>
      <c r="E22" s="3"/>
      <c r="F22" s="3">
        <v>410</v>
      </c>
      <c r="G22" s="3">
        <v>333.33</v>
      </c>
      <c r="H22" s="12">
        <v>410</v>
      </c>
    </row>
    <row r="23" spans="1:8" x14ac:dyDescent="0.2">
      <c r="A23" s="8">
        <v>14</v>
      </c>
      <c r="B23" s="10" t="s">
        <v>19</v>
      </c>
      <c r="C23" s="11">
        <v>15</v>
      </c>
      <c r="D23" s="3"/>
      <c r="E23" s="3"/>
      <c r="F23" s="3">
        <v>485</v>
      </c>
      <c r="G23" s="3">
        <v>394.31</v>
      </c>
      <c r="H23" s="12">
        <v>485</v>
      </c>
    </row>
    <row r="24" spans="1:8" ht="33.75" x14ac:dyDescent="0.2">
      <c r="A24" s="16">
        <v>15</v>
      </c>
      <c r="B24" s="10" t="s">
        <v>20</v>
      </c>
      <c r="C24" s="11">
        <v>3</v>
      </c>
      <c r="D24" s="3"/>
      <c r="E24" s="3"/>
      <c r="F24" s="3">
        <v>720</v>
      </c>
      <c r="G24" s="3">
        <v>585.37</v>
      </c>
      <c r="H24" s="3">
        <v>720</v>
      </c>
    </row>
    <row r="25" spans="1:8" ht="22.5" x14ac:dyDescent="0.2">
      <c r="A25" s="8">
        <v>16</v>
      </c>
      <c r="B25" s="10" t="s">
        <v>21</v>
      </c>
      <c r="C25" s="11">
        <v>2</v>
      </c>
      <c r="D25" s="3"/>
      <c r="E25" s="3"/>
      <c r="F25" s="3">
        <v>809</v>
      </c>
      <c r="G25" s="3">
        <v>657.72</v>
      </c>
      <c r="H25" s="13">
        <v>809</v>
      </c>
    </row>
    <row r="26" spans="1:8" ht="22.5" x14ac:dyDescent="0.2">
      <c r="A26" s="16">
        <v>17</v>
      </c>
      <c r="B26" s="10" t="s">
        <v>22</v>
      </c>
      <c r="C26" s="11">
        <v>1</v>
      </c>
      <c r="D26" s="3"/>
      <c r="E26" s="3"/>
      <c r="F26" s="3">
        <v>470</v>
      </c>
      <c r="G26" s="12" t="e">
        <f>3*#REF!</f>
        <v>#REF!</v>
      </c>
      <c r="H26" s="14" t="e">
        <f>ROUND(1.23*G26,2)</f>
        <v>#REF!</v>
      </c>
    </row>
    <row r="27" spans="1:8" x14ac:dyDescent="0.2">
      <c r="A27" s="8">
        <v>18</v>
      </c>
      <c r="B27" s="10" t="s">
        <v>23</v>
      </c>
      <c r="C27" s="11">
        <v>5</v>
      </c>
      <c r="D27" s="3"/>
      <c r="E27" s="3"/>
      <c r="F27" s="3" t="e">
        <f>ROUND(1.23*#REF!,2)</f>
        <v>#REF!</v>
      </c>
      <c r="G27" s="12" t="e">
        <f>18*#REF!</f>
        <v>#REF!</v>
      </c>
      <c r="H27" s="14" t="e">
        <f>ROUND(1.23*G27,2)</f>
        <v>#REF!</v>
      </c>
    </row>
    <row r="28" spans="1:8" x14ac:dyDescent="0.2">
      <c r="A28" s="16">
        <v>19</v>
      </c>
      <c r="B28" s="10" t="s">
        <v>24</v>
      </c>
      <c r="C28" s="11">
        <v>2</v>
      </c>
      <c r="D28" s="3"/>
      <c r="E28" s="3"/>
      <c r="F28" s="3">
        <v>495</v>
      </c>
      <c r="G28" s="3">
        <v>804.88</v>
      </c>
      <c r="H28" s="15">
        <v>990</v>
      </c>
    </row>
    <row r="29" spans="1:8" x14ac:dyDescent="0.2">
      <c r="A29" s="8">
        <v>20</v>
      </c>
      <c r="B29" s="10" t="s">
        <v>25</v>
      </c>
      <c r="C29" s="11">
        <v>2</v>
      </c>
      <c r="D29" s="3"/>
      <c r="E29" s="3"/>
      <c r="F29" s="3" t="e">
        <f>ROUND(1.23*#REF!,2)</f>
        <v>#REF!</v>
      </c>
      <c r="G29" s="3" t="e">
        <f>16*#REF!</f>
        <v>#REF!</v>
      </c>
      <c r="H29" s="14" t="e">
        <f>ROUND(1.23*G29,2)</f>
        <v>#REF!</v>
      </c>
    </row>
    <row r="30" spans="1:8" x14ac:dyDescent="0.2">
      <c r="A30" s="16">
        <v>21</v>
      </c>
      <c r="B30" s="10" t="s">
        <v>26</v>
      </c>
      <c r="C30" s="11">
        <v>2</v>
      </c>
      <c r="D30" s="3"/>
      <c r="E30" s="3"/>
      <c r="F30" s="3">
        <v>22</v>
      </c>
      <c r="G30" s="3">
        <v>286.18</v>
      </c>
      <c r="H30" s="3">
        <v>352</v>
      </c>
    </row>
    <row r="31" spans="1:8" x14ac:dyDescent="0.2">
      <c r="A31" s="8">
        <v>22</v>
      </c>
      <c r="B31" s="10" t="s">
        <v>27</v>
      </c>
      <c r="C31" s="11">
        <v>5</v>
      </c>
      <c r="D31" s="3"/>
      <c r="E31" s="3"/>
      <c r="F31" s="3">
        <v>43</v>
      </c>
      <c r="G31" s="3">
        <v>559.35</v>
      </c>
      <c r="H31" s="3">
        <v>688</v>
      </c>
    </row>
    <row r="32" spans="1:8" ht="22.5" x14ac:dyDescent="0.2">
      <c r="A32" s="16">
        <v>23</v>
      </c>
      <c r="B32" s="10" t="s">
        <v>28</v>
      </c>
      <c r="C32" s="11">
        <v>2</v>
      </c>
      <c r="D32" s="3"/>
      <c r="E32" s="3"/>
      <c r="F32" s="3">
        <v>82</v>
      </c>
      <c r="G32" s="3">
        <v>1066.67</v>
      </c>
      <c r="H32" s="3">
        <v>1312</v>
      </c>
    </row>
    <row r="33" spans="1:8" x14ac:dyDescent="0.2">
      <c r="A33" s="8">
        <v>24</v>
      </c>
      <c r="B33" s="10" t="s">
        <v>61</v>
      </c>
      <c r="C33" s="11">
        <v>1</v>
      </c>
      <c r="D33" s="3"/>
      <c r="E33" s="3"/>
      <c r="F33" s="3">
        <v>22</v>
      </c>
      <c r="G33" s="3">
        <v>286.18</v>
      </c>
      <c r="H33" s="3">
        <v>352</v>
      </c>
    </row>
    <row r="34" spans="1:8" ht="22.5" x14ac:dyDescent="0.2">
      <c r="A34" s="16">
        <v>25</v>
      </c>
      <c r="B34" s="10" t="s">
        <v>29</v>
      </c>
      <c r="C34" s="11">
        <v>3</v>
      </c>
      <c r="D34" s="3"/>
      <c r="E34" s="3"/>
      <c r="F34" s="3">
        <v>339</v>
      </c>
      <c r="G34" s="3">
        <v>275.61</v>
      </c>
      <c r="H34" s="3">
        <v>339</v>
      </c>
    </row>
    <row r="35" spans="1:8" x14ac:dyDescent="0.2">
      <c r="A35" s="8">
        <v>26</v>
      </c>
      <c r="B35" s="10" t="s">
        <v>30</v>
      </c>
      <c r="C35" s="11">
        <v>2</v>
      </c>
      <c r="D35" s="3"/>
      <c r="E35" s="3"/>
      <c r="F35" s="3">
        <v>350</v>
      </c>
      <c r="G35" s="3">
        <v>284.55</v>
      </c>
      <c r="H35" s="3">
        <v>350</v>
      </c>
    </row>
    <row r="36" spans="1:8" ht="22.5" x14ac:dyDescent="0.2">
      <c r="A36" s="16">
        <v>27</v>
      </c>
      <c r="B36" s="10" t="s">
        <v>59</v>
      </c>
      <c r="C36" s="11">
        <v>8</v>
      </c>
      <c r="D36" s="3"/>
      <c r="E36" s="3"/>
      <c r="F36" s="3">
        <v>950</v>
      </c>
      <c r="G36" s="3">
        <v>772.36</v>
      </c>
      <c r="H36" s="3">
        <v>950</v>
      </c>
    </row>
    <row r="37" spans="1:8" x14ac:dyDescent="0.2">
      <c r="A37" s="8">
        <v>28</v>
      </c>
      <c r="B37" s="10" t="s">
        <v>31</v>
      </c>
      <c r="C37" s="11">
        <v>8</v>
      </c>
      <c r="D37" s="3"/>
      <c r="E37" s="3"/>
      <c r="F37" s="3">
        <v>19</v>
      </c>
      <c r="G37" s="3">
        <v>247.15</v>
      </c>
      <c r="H37" s="3">
        <v>304</v>
      </c>
    </row>
    <row r="38" spans="1:8" ht="22.5" x14ac:dyDescent="0.2">
      <c r="A38" s="16">
        <v>29</v>
      </c>
      <c r="B38" s="10" t="s">
        <v>32</v>
      </c>
      <c r="C38" s="11">
        <v>3</v>
      </c>
      <c r="D38" s="3"/>
      <c r="E38" s="3"/>
      <c r="F38" s="3">
        <v>20</v>
      </c>
      <c r="G38" s="3">
        <v>260.16000000000003</v>
      </c>
      <c r="H38" s="3">
        <v>320</v>
      </c>
    </row>
    <row r="39" spans="1:8" ht="22.5" x14ac:dyDescent="0.2">
      <c r="A39" s="8">
        <v>30</v>
      </c>
      <c r="B39" s="10" t="s">
        <v>33</v>
      </c>
      <c r="C39" s="11">
        <v>1</v>
      </c>
      <c r="D39" s="3"/>
      <c r="E39" s="3"/>
      <c r="F39" s="3">
        <v>18</v>
      </c>
      <c r="G39" s="3">
        <v>234.15</v>
      </c>
      <c r="H39" s="3">
        <v>288</v>
      </c>
    </row>
    <row r="40" spans="1:8" ht="22.5" x14ac:dyDescent="0.2">
      <c r="A40" s="16">
        <v>31</v>
      </c>
      <c r="B40" s="10" t="s">
        <v>34</v>
      </c>
      <c r="C40" s="11">
        <v>1</v>
      </c>
      <c r="D40" s="3"/>
      <c r="E40" s="3"/>
      <c r="F40" s="3">
        <v>10</v>
      </c>
      <c r="G40" s="3">
        <v>130.08000000000001</v>
      </c>
      <c r="H40" s="3">
        <v>160</v>
      </c>
    </row>
    <row r="41" spans="1:8" ht="22.5" x14ac:dyDescent="0.2">
      <c r="A41" s="8">
        <v>32</v>
      </c>
      <c r="B41" s="10" t="s">
        <v>35</v>
      </c>
      <c r="C41" s="11">
        <v>1</v>
      </c>
      <c r="D41" s="3"/>
      <c r="E41" s="3"/>
      <c r="F41" s="3">
        <v>8</v>
      </c>
      <c r="G41" s="3">
        <v>104.07</v>
      </c>
      <c r="H41" s="3">
        <v>128</v>
      </c>
    </row>
    <row r="42" spans="1:8" x14ac:dyDescent="0.2">
      <c r="A42" s="16">
        <v>33</v>
      </c>
      <c r="B42" s="10" t="s">
        <v>36</v>
      </c>
      <c r="C42" s="11">
        <v>18</v>
      </c>
      <c r="D42" s="3"/>
      <c r="E42" s="3"/>
      <c r="F42" s="3">
        <v>14</v>
      </c>
      <c r="G42" s="3">
        <v>182.11</v>
      </c>
      <c r="H42" s="3">
        <v>224</v>
      </c>
    </row>
    <row r="43" spans="1:8" x14ac:dyDescent="0.2">
      <c r="A43" s="8">
        <v>34</v>
      </c>
      <c r="B43" s="10" t="s">
        <v>37</v>
      </c>
      <c r="C43" s="11">
        <v>20</v>
      </c>
      <c r="D43" s="3"/>
      <c r="E43" s="3"/>
      <c r="F43" s="3">
        <v>499</v>
      </c>
      <c r="G43" s="3">
        <v>811.38</v>
      </c>
      <c r="H43" s="3">
        <v>998</v>
      </c>
    </row>
    <row r="44" spans="1:8" x14ac:dyDescent="0.2">
      <c r="A44" s="16">
        <v>35</v>
      </c>
      <c r="B44" s="10" t="s">
        <v>38</v>
      </c>
      <c r="C44" s="11">
        <v>20</v>
      </c>
      <c r="D44" s="3"/>
      <c r="E44" s="3"/>
      <c r="F44" s="3">
        <v>590</v>
      </c>
      <c r="G44" s="3">
        <v>479.67</v>
      </c>
      <c r="H44" s="3">
        <v>590</v>
      </c>
    </row>
    <row r="45" spans="1:8" x14ac:dyDescent="0.2">
      <c r="A45" s="8">
        <v>36</v>
      </c>
      <c r="B45" s="10" t="s">
        <v>39</v>
      </c>
      <c r="C45" s="11">
        <v>15</v>
      </c>
      <c r="D45" s="3"/>
      <c r="E45" s="3"/>
      <c r="F45" s="3">
        <v>110</v>
      </c>
      <c r="G45" s="3">
        <v>89.43</v>
      </c>
      <c r="H45" s="3">
        <v>110</v>
      </c>
    </row>
    <row r="46" spans="1:8" ht="22.5" x14ac:dyDescent="0.2">
      <c r="A46" s="16">
        <v>37</v>
      </c>
      <c r="B46" s="10" t="s">
        <v>40</v>
      </c>
      <c r="C46" s="11">
        <v>1</v>
      </c>
      <c r="D46" s="3"/>
      <c r="E46" s="3"/>
      <c r="F46" s="3">
        <v>112</v>
      </c>
      <c r="G46" s="3">
        <v>106.67</v>
      </c>
      <c r="H46" s="3">
        <v>112</v>
      </c>
    </row>
    <row r="47" spans="1:8" ht="33.75" x14ac:dyDescent="0.2">
      <c r="A47" s="8">
        <v>38</v>
      </c>
      <c r="B47" s="10" t="s">
        <v>41</v>
      </c>
      <c r="C47" s="11">
        <v>1</v>
      </c>
      <c r="D47" s="3"/>
      <c r="E47" s="3"/>
      <c r="F47" s="3">
        <v>99</v>
      </c>
      <c r="G47" s="3">
        <v>80.489999999999995</v>
      </c>
      <c r="H47" s="3">
        <v>99</v>
      </c>
    </row>
    <row r="48" spans="1:8" x14ac:dyDescent="0.2">
      <c r="A48" s="16">
        <v>39</v>
      </c>
      <c r="B48" s="10" t="s">
        <v>42</v>
      </c>
      <c r="C48" s="11">
        <v>10</v>
      </c>
      <c r="D48" s="3"/>
      <c r="E48" s="3"/>
      <c r="F48" s="3">
        <v>135</v>
      </c>
      <c r="G48" s="3">
        <v>109.76</v>
      </c>
      <c r="H48" s="3">
        <v>135</v>
      </c>
    </row>
    <row r="49" spans="1:8" x14ac:dyDescent="0.2">
      <c r="A49" s="8">
        <v>40</v>
      </c>
      <c r="B49" s="10" t="s">
        <v>55</v>
      </c>
      <c r="C49" s="11">
        <v>30</v>
      </c>
      <c r="D49" s="3"/>
      <c r="E49" s="3"/>
      <c r="F49" s="3">
        <v>50</v>
      </c>
      <c r="G49" s="3">
        <v>40.65</v>
      </c>
      <c r="H49" s="3">
        <v>50</v>
      </c>
    </row>
    <row r="50" spans="1:8" x14ac:dyDescent="0.2">
      <c r="A50" s="16">
        <v>41</v>
      </c>
      <c r="B50" s="10" t="s">
        <v>43</v>
      </c>
      <c r="C50" s="11">
        <v>2</v>
      </c>
      <c r="D50" s="3"/>
      <c r="E50" s="3"/>
      <c r="F50" s="3">
        <v>50</v>
      </c>
      <c r="G50" s="3">
        <v>40.65</v>
      </c>
      <c r="H50" s="3">
        <v>50</v>
      </c>
    </row>
    <row r="51" spans="1:8" x14ac:dyDescent="0.2">
      <c r="A51" s="8">
        <v>42</v>
      </c>
      <c r="B51" s="10" t="s">
        <v>44</v>
      </c>
      <c r="C51" s="11">
        <v>2</v>
      </c>
      <c r="D51" s="3"/>
      <c r="E51" s="3"/>
      <c r="F51" s="3">
        <v>21</v>
      </c>
      <c r="G51" s="3">
        <v>17.07</v>
      </c>
      <c r="H51" s="3">
        <v>21</v>
      </c>
    </row>
    <row r="52" spans="1:8" x14ac:dyDescent="0.2">
      <c r="A52" s="16">
        <v>43</v>
      </c>
      <c r="B52" s="10" t="s">
        <v>45</v>
      </c>
      <c r="C52" s="11">
        <v>2</v>
      </c>
      <c r="D52" s="3"/>
      <c r="E52" s="3"/>
      <c r="F52" s="3">
        <v>37</v>
      </c>
      <c r="G52" s="3">
        <v>30.08</v>
      </c>
      <c r="H52" s="3">
        <v>37</v>
      </c>
    </row>
    <row r="53" spans="1:8" ht="22.5" x14ac:dyDescent="0.2">
      <c r="A53" s="8">
        <v>44</v>
      </c>
      <c r="B53" s="10" t="s">
        <v>46</v>
      </c>
      <c r="C53" s="11">
        <v>7</v>
      </c>
      <c r="D53" s="3"/>
      <c r="E53" s="3"/>
      <c r="F53" s="3">
        <v>37</v>
      </c>
      <c r="G53" s="3">
        <v>30.08</v>
      </c>
      <c r="H53" s="3">
        <v>37</v>
      </c>
    </row>
    <row r="54" spans="1:8" ht="33.75" x14ac:dyDescent="0.2">
      <c r="A54" s="16">
        <v>45</v>
      </c>
      <c r="B54" s="10" t="s">
        <v>47</v>
      </c>
      <c r="C54" s="11">
        <v>1</v>
      </c>
      <c r="D54" s="3"/>
      <c r="E54" s="3"/>
      <c r="F54" s="3">
        <v>79</v>
      </c>
      <c r="G54" s="3">
        <v>64.23</v>
      </c>
      <c r="H54" s="3">
        <v>79</v>
      </c>
    </row>
    <row r="55" spans="1:8" x14ac:dyDescent="0.2">
      <c r="A55" s="8">
        <v>46</v>
      </c>
      <c r="B55" s="10" t="s">
        <v>48</v>
      </c>
      <c r="C55" s="11">
        <v>1</v>
      </c>
      <c r="D55" s="3"/>
      <c r="E55" s="3"/>
      <c r="F55" s="3">
        <v>535</v>
      </c>
      <c r="G55" s="3">
        <v>434.96</v>
      </c>
      <c r="H55" s="3">
        <v>535</v>
      </c>
    </row>
    <row r="56" spans="1:8" x14ac:dyDescent="0.2">
      <c r="A56" s="16">
        <v>47</v>
      </c>
      <c r="B56" s="10" t="s">
        <v>49</v>
      </c>
      <c r="C56" s="11">
        <v>15</v>
      </c>
      <c r="D56" s="3"/>
      <c r="E56" s="3"/>
      <c r="F56" s="3">
        <v>219</v>
      </c>
      <c r="G56" s="3">
        <v>178.05</v>
      </c>
      <c r="H56" s="3">
        <v>219</v>
      </c>
    </row>
    <row r="57" spans="1:8" ht="22.5" x14ac:dyDescent="0.2">
      <c r="A57" s="8">
        <v>48</v>
      </c>
      <c r="B57" s="10" t="s">
        <v>50</v>
      </c>
      <c r="C57" s="11">
        <v>1</v>
      </c>
      <c r="D57" s="3"/>
      <c r="E57" s="3"/>
      <c r="F57" s="3">
        <v>175</v>
      </c>
      <c r="G57" s="3">
        <v>142.28</v>
      </c>
      <c r="H57" s="3">
        <v>175</v>
      </c>
    </row>
    <row r="58" spans="1:8" ht="22.5" x14ac:dyDescent="0.2">
      <c r="A58" s="16">
        <v>49</v>
      </c>
      <c r="B58" s="10" t="s">
        <v>51</v>
      </c>
      <c r="C58" s="11">
        <v>1</v>
      </c>
      <c r="D58" s="3"/>
      <c r="E58" s="3"/>
      <c r="F58" s="3">
        <v>112</v>
      </c>
      <c r="G58" s="3">
        <v>91.06</v>
      </c>
      <c r="H58" s="3">
        <v>112</v>
      </c>
    </row>
    <row r="59" spans="1:8" x14ac:dyDescent="0.2">
      <c r="A59" s="8">
        <v>50</v>
      </c>
      <c r="B59" s="10" t="s">
        <v>52</v>
      </c>
      <c r="C59" s="11">
        <v>2</v>
      </c>
      <c r="D59" s="3"/>
      <c r="E59" s="3"/>
      <c r="F59" s="3">
        <v>270</v>
      </c>
      <c r="G59" s="3">
        <v>219.51</v>
      </c>
      <c r="H59" s="3">
        <v>270</v>
      </c>
    </row>
    <row r="60" spans="1:8" x14ac:dyDescent="0.2">
      <c r="A60" s="16">
        <v>51</v>
      </c>
      <c r="B60" s="10" t="s">
        <v>53</v>
      </c>
      <c r="C60" s="11">
        <v>1</v>
      </c>
      <c r="D60" s="3"/>
      <c r="E60" s="3"/>
      <c r="F60" s="3">
        <v>169</v>
      </c>
      <c r="G60" s="3">
        <v>137.4</v>
      </c>
      <c r="H60" s="3">
        <v>169</v>
      </c>
    </row>
    <row r="61" spans="1:8" ht="12" thickBot="1" x14ac:dyDescent="0.25">
      <c r="A61" s="8">
        <v>52</v>
      </c>
      <c r="B61" s="10" t="s">
        <v>54</v>
      </c>
      <c r="C61" s="11">
        <v>1</v>
      </c>
      <c r="D61" s="3"/>
      <c r="E61" s="3"/>
      <c r="F61" s="3">
        <v>150</v>
      </c>
      <c r="G61" s="3">
        <v>121.95</v>
      </c>
      <c r="H61" s="3">
        <v>150</v>
      </c>
    </row>
    <row r="62" spans="1:8" ht="34.5" thickBot="1" x14ac:dyDescent="0.25">
      <c r="A62" s="16">
        <v>53</v>
      </c>
      <c r="B62" s="10" t="s">
        <v>71</v>
      </c>
      <c r="C62" s="11">
        <v>1</v>
      </c>
      <c r="D62" s="3"/>
      <c r="E62" s="3"/>
      <c r="F62" s="7"/>
      <c r="G62" s="5" t="e">
        <f>SUM(G10:G61)</f>
        <v>#REF!</v>
      </c>
      <c r="H62" s="6" t="e">
        <f>ROUND(1.23*G62,2)</f>
        <v>#REF!</v>
      </c>
    </row>
    <row r="63" spans="1:8" ht="34.5" thickBot="1" x14ac:dyDescent="0.25">
      <c r="A63" s="8">
        <v>54</v>
      </c>
      <c r="B63" s="10" t="s">
        <v>72</v>
      </c>
      <c r="C63" s="11">
        <v>1</v>
      </c>
      <c r="D63" s="3"/>
      <c r="E63" s="3"/>
      <c r="F63" s="7"/>
      <c r="G63" s="5" t="e">
        <f>SUM(G11:G62)</f>
        <v>#REF!</v>
      </c>
      <c r="H63" s="6" t="e">
        <f>ROUND(1.23*G63,2)</f>
        <v>#REF!</v>
      </c>
    </row>
    <row r="64" spans="1:8" ht="23.25" thickBot="1" x14ac:dyDescent="0.25">
      <c r="A64" s="16">
        <v>55</v>
      </c>
      <c r="B64" s="10" t="s">
        <v>56</v>
      </c>
      <c r="C64" s="11">
        <v>1</v>
      </c>
      <c r="D64" s="3"/>
      <c r="E64" s="3"/>
      <c r="F64" s="7"/>
      <c r="G64" s="5"/>
      <c r="H64" s="6"/>
    </row>
    <row r="65" spans="1:8" ht="13.5" thickBot="1" x14ac:dyDescent="0.25">
      <c r="A65" s="8">
        <v>56</v>
      </c>
      <c r="B65" s="10" t="s">
        <v>57</v>
      </c>
      <c r="C65" s="11">
        <v>1</v>
      </c>
      <c r="D65" s="3"/>
      <c r="E65" s="3"/>
      <c r="F65" s="7"/>
      <c r="G65" s="5" t="e">
        <f>SUM(G12:G63)</f>
        <v>#REF!</v>
      </c>
      <c r="H65" s="6" t="e">
        <f>ROUND(1.23*G65,2)</f>
        <v>#REF!</v>
      </c>
    </row>
    <row r="66" spans="1:8" ht="22.5" x14ac:dyDescent="0.2">
      <c r="A66" s="16">
        <v>57</v>
      </c>
      <c r="B66" s="10" t="s">
        <v>58</v>
      </c>
      <c r="C66" s="11">
        <v>2</v>
      </c>
      <c r="D66" s="3"/>
      <c r="E66" s="3"/>
    </row>
    <row r="67" spans="1:8" x14ac:dyDescent="0.2">
      <c r="D67" s="30" t="s">
        <v>65</v>
      </c>
      <c r="E67" s="14"/>
    </row>
    <row r="68" spans="1:8" x14ac:dyDescent="0.2">
      <c r="D68" s="31" t="s">
        <v>66</v>
      </c>
      <c r="E68" s="32"/>
    </row>
    <row r="69" spans="1:8" x14ac:dyDescent="0.2">
      <c r="D69" s="26" t="s">
        <v>67</v>
      </c>
      <c r="E69" s="14"/>
    </row>
    <row r="70" spans="1:8" ht="60" customHeight="1" x14ac:dyDescent="0.2"/>
    <row r="71" spans="1:8" ht="15" x14ac:dyDescent="0.2">
      <c r="E71" s="33" t="s">
        <v>68</v>
      </c>
    </row>
    <row r="72" spans="1:8" ht="15" x14ac:dyDescent="0.2">
      <c r="D72" s="36" t="s">
        <v>69</v>
      </c>
      <c r="E72" s="36"/>
    </row>
    <row r="73" spans="1:8" ht="60" customHeight="1" x14ac:dyDescent="0.2"/>
    <row r="74" spans="1:8" ht="60" customHeight="1" x14ac:dyDescent="0.2"/>
    <row r="75" spans="1:8" ht="60" customHeight="1" x14ac:dyDescent="0.2">
      <c r="F75" s="21"/>
      <c r="G75" s="4" t="e">
        <f>SUM(G10:G69)</f>
        <v>#REF!</v>
      </c>
      <c r="H75" s="4" t="e">
        <f>SUM(H10:H69)</f>
        <v>#REF!</v>
      </c>
    </row>
    <row r="76" spans="1:8" ht="60" customHeight="1" x14ac:dyDescent="0.2">
      <c r="F76" s="3">
        <v>185</v>
      </c>
      <c r="G76" s="3">
        <v>150.41</v>
      </c>
      <c r="H76" s="3">
        <v>185</v>
      </c>
    </row>
    <row r="77" spans="1:8" ht="60" customHeight="1" x14ac:dyDescent="0.2">
      <c r="F77" s="3">
        <v>92</v>
      </c>
      <c r="G77" s="3">
        <v>74.8</v>
      </c>
      <c r="H77" s="3">
        <v>92</v>
      </c>
    </row>
    <row r="78" spans="1:8" ht="60" customHeight="1" x14ac:dyDescent="0.2">
      <c r="F78" s="3">
        <v>136</v>
      </c>
      <c r="G78" s="3">
        <v>110.57</v>
      </c>
      <c r="H78" s="3">
        <v>136</v>
      </c>
    </row>
    <row r="79" spans="1:8" ht="60" customHeight="1" x14ac:dyDescent="0.2">
      <c r="F79" s="3">
        <v>182</v>
      </c>
      <c r="G79" s="3">
        <v>147.97</v>
      </c>
      <c r="H79" s="3">
        <v>182</v>
      </c>
    </row>
    <row r="80" spans="1:8" ht="60" customHeight="1" x14ac:dyDescent="0.2">
      <c r="D80" s="21"/>
      <c r="E80" s="21"/>
      <c r="F80" s="3">
        <v>205</v>
      </c>
      <c r="G80" s="3">
        <v>166.67</v>
      </c>
      <c r="H80" s="3">
        <v>205</v>
      </c>
    </row>
    <row r="81" spans="4:8" ht="60" customHeight="1" x14ac:dyDescent="0.2">
      <c r="D81" s="3"/>
      <c r="E81" s="3"/>
      <c r="F81" s="3">
        <v>69</v>
      </c>
      <c r="G81" s="3">
        <v>65.709999999999994</v>
      </c>
      <c r="H81" s="3">
        <v>69</v>
      </c>
    </row>
    <row r="82" spans="4:8" ht="60" customHeight="1" x14ac:dyDescent="0.2">
      <c r="D82" s="3"/>
      <c r="E82" s="3"/>
      <c r="F82" s="3">
        <v>28</v>
      </c>
      <c r="G82" s="3">
        <v>22.76</v>
      </c>
      <c r="H82" s="3">
        <v>28</v>
      </c>
    </row>
    <row r="83" spans="4:8" ht="60" customHeight="1" x14ac:dyDescent="0.2">
      <c r="D83" s="3"/>
      <c r="E83" s="3"/>
      <c r="F83" s="3">
        <v>35</v>
      </c>
      <c r="G83" s="3">
        <v>28.46</v>
      </c>
      <c r="H83" s="3">
        <v>35</v>
      </c>
    </row>
    <row r="84" spans="4:8" ht="60" customHeight="1" x14ac:dyDescent="0.2">
      <c r="D84" s="3"/>
      <c r="E84" s="3"/>
      <c r="F84" s="3">
        <v>25</v>
      </c>
      <c r="G84" s="3">
        <v>20.329999999999998</v>
      </c>
      <c r="H84" s="3">
        <v>25</v>
      </c>
    </row>
    <row r="85" spans="4:8" ht="60" customHeight="1" x14ac:dyDescent="0.2">
      <c r="D85" s="3"/>
      <c r="E85" s="3"/>
      <c r="F85" s="3">
        <v>28</v>
      </c>
      <c r="G85" s="3">
        <v>22.76</v>
      </c>
      <c r="H85" s="3">
        <v>28</v>
      </c>
    </row>
    <row r="86" spans="4:8" ht="60" customHeight="1" x14ac:dyDescent="0.2">
      <c r="D86" s="3"/>
      <c r="E86" s="3"/>
      <c r="F86" s="3">
        <v>35</v>
      </c>
      <c r="G86" s="3">
        <v>28.46</v>
      </c>
      <c r="H86" s="3">
        <v>35</v>
      </c>
    </row>
    <row r="87" spans="4:8" ht="60" customHeight="1" x14ac:dyDescent="0.2">
      <c r="D87" s="3"/>
      <c r="E87" s="3"/>
      <c r="F87" s="3">
        <v>645</v>
      </c>
      <c r="G87" s="3">
        <v>524.39</v>
      </c>
      <c r="H87" s="3">
        <v>645</v>
      </c>
    </row>
    <row r="88" spans="4:8" ht="60" customHeight="1" x14ac:dyDescent="0.2">
      <c r="D88" s="3"/>
      <c r="E88" s="3"/>
      <c r="F88" s="3">
        <v>119</v>
      </c>
      <c r="G88" s="3">
        <v>96.75</v>
      </c>
      <c r="H88" s="3">
        <v>119</v>
      </c>
    </row>
    <row r="89" spans="4:8" ht="60" customHeight="1" x14ac:dyDescent="0.2">
      <c r="D89" s="3"/>
      <c r="E89" s="3"/>
      <c r="F89" s="3">
        <v>192</v>
      </c>
      <c r="G89" s="3">
        <v>156.1</v>
      </c>
      <c r="H89" s="3">
        <v>192</v>
      </c>
    </row>
    <row r="90" spans="4:8" ht="60" customHeight="1" x14ac:dyDescent="0.2">
      <c r="D90" s="3"/>
      <c r="E90" s="3"/>
      <c r="F90" s="3">
        <v>345</v>
      </c>
      <c r="G90" s="3">
        <v>280.49</v>
      </c>
      <c r="H90" s="3">
        <v>345</v>
      </c>
    </row>
    <row r="91" spans="4:8" ht="60" customHeight="1" x14ac:dyDescent="0.2">
      <c r="D91" s="3"/>
      <c r="E91" s="3"/>
    </row>
    <row r="92" spans="4:8" x14ac:dyDescent="0.2">
      <c r="D92" s="3"/>
      <c r="E92" s="3"/>
    </row>
    <row r="93" spans="4:8" x14ac:dyDescent="0.2">
      <c r="D93" s="3"/>
      <c r="E93" s="3"/>
    </row>
    <row r="94" spans="4:8" x14ac:dyDescent="0.2">
      <c r="D94" s="3"/>
      <c r="E94" s="3"/>
    </row>
    <row r="95" spans="4:8" x14ac:dyDescent="0.2">
      <c r="D95" s="3"/>
      <c r="E95" s="3"/>
    </row>
  </sheetData>
  <sheetProtection formatCells="0" formatColumns="0" formatRows="0" insertColumns="0" insertRows="0" insertHyperlinks="0" deleteColumns="0" deleteRows="0" sort="0" autoFilter="0" pivotTables="0"/>
  <mergeCells count="4">
    <mergeCell ref="D3:E3"/>
    <mergeCell ref="D4:E4"/>
    <mergeCell ref="A7:G7"/>
    <mergeCell ref="D72:E72"/>
  </mergeCells>
  <pageMargins left="0.7" right="0.7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2024-06-05T07:55:19Z</cp:lastPrinted>
  <dcterms:created xsi:type="dcterms:W3CDTF">2024-01-08T15:52:42Z</dcterms:created>
  <dcterms:modified xsi:type="dcterms:W3CDTF">2026-07-01T15:45:38Z</dcterms:modified>
</cp:coreProperties>
</file>